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c520e1d111d51d/Desktop/F3508/"/>
    </mc:Choice>
  </mc:AlternateContent>
  <xr:revisionPtr revIDLastSave="28" documentId="13_ncr:1_{437DBC8F-5985-4A7D-89D8-DAF61A4A3565}" xr6:coauthVersionLast="45" xr6:coauthVersionMax="45" xr10:uidLastSave="{8D3154DC-BD5E-475F-B37F-D15936531C4B}"/>
  <bookViews>
    <workbookView xWindow="795" yWindow="930" windowWidth="29100" windowHeight="15585" xr2:uid="{61B0C45C-EA50-425E-923F-D8517C9690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2" i="1"/>
  <c r="J10" i="1"/>
  <c r="J8" i="1"/>
  <c r="J6" i="1"/>
  <c r="C11" i="1"/>
  <c r="C9" i="1"/>
  <c r="J4" i="1"/>
  <c r="J16" i="1" l="1"/>
  <c r="C5" i="1" s="1"/>
  <c r="C18" i="1" s="1"/>
  <c r="K16" i="1"/>
  <c r="L16" i="1"/>
  <c r="I16" i="1"/>
  <c r="G16" i="1" l="1"/>
  <c r="H16" i="1"/>
  <c r="C14" i="1" l="1"/>
</calcChain>
</file>

<file path=xl/sharedStrings.xml><?xml version="1.0" encoding="utf-8"?>
<sst xmlns="http://schemas.openxmlformats.org/spreadsheetml/2006/main" count="41" uniqueCount="35">
  <si>
    <t>Paychheck Protection Program</t>
    <phoneticPr fontId="1"/>
  </si>
  <si>
    <t>PPP Loan Forgiveness Application Form 3508EZ</t>
    <phoneticPr fontId="1"/>
  </si>
  <si>
    <t>Worksheet</t>
    <phoneticPr fontId="1"/>
  </si>
  <si>
    <t>PPP Loan Amount</t>
    <phoneticPr fontId="1"/>
  </si>
  <si>
    <t>Payroll and Nonpayroll Costs</t>
    <phoneticPr fontId="1"/>
  </si>
  <si>
    <t>Line 1</t>
    <phoneticPr fontId="1"/>
  </si>
  <si>
    <t>Payroll Cost</t>
    <phoneticPr fontId="1"/>
  </si>
  <si>
    <t xml:space="preserve">Line 2  </t>
    <phoneticPr fontId="1"/>
  </si>
  <si>
    <t>Business Mortgage Interest Payment</t>
    <phoneticPr fontId="1"/>
  </si>
  <si>
    <t>Line 3</t>
    <phoneticPr fontId="1"/>
  </si>
  <si>
    <t>Business rent or Lease Payment</t>
    <phoneticPr fontId="1"/>
  </si>
  <si>
    <t>Line 4</t>
    <phoneticPr fontId="1"/>
  </si>
  <si>
    <t>Business Utlity Payments</t>
    <phoneticPr fontId="1"/>
  </si>
  <si>
    <t>Potential Forgiveness Amounts</t>
    <phoneticPr fontId="1"/>
  </si>
  <si>
    <t>Line 5</t>
    <phoneticPr fontId="1"/>
  </si>
  <si>
    <t>Add the amounts on line 1,2,3 and 4</t>
    <phoneticPr fontId="1"/>
  </si>
  <si>
    <t>Line 6</t>
    <phoneticPr fontId="1"/>
  </si>
  <si>
    <t>Line 7</t>
    <phoneticPr fontId="1"/>
  </si>
  <si>
    <t>Payroll cost 60% Requirement (divide line 1 by 0.6)</t>
    <phoneticPr fontId="1"/>
  </si>
  <si>
    <t>Forgiveness Amount</t>
    <phoneticPr fontId="1"/>
  </si>
  <si>
    <t>Line 8</t>
    <phoneticPr fontId="1"/>
  </si>
  <si>
    <t>Forgiveness Amount (enter the smallest of Line 5,6. and 7)</t>
    <phoneticPr fontId="1"/>
  </si>
  <si>
    <t>Payroll</t>
    <phoneticPr fontId="1"/>
  </si>
  <si>
    <t>Health insurance</t>
    <phoneticPr fontId="1"/>
  </si>
  <si>
    <t>SUTA</t>
    <phoneticPr fontId="1"/>
  </si>
  <si>
    <t>Payroll 24 weeks</t>
    <phoneticPr fontId="1"/>
  </si>
  <si>
    <t>Utility</t>
    <phoneticPr fontId="1"/>
  </si>
  <si>
    <t>Rent</t>
    <phoneticPr fontId="1"/>
  </si>
  <si>
    <t>Total</t>
    <phoneticPr fontId="1"/>
  </si>
  <si>
    <t>Owner payroll</t>
    <phoneticPr fontId="1"/>
  </si>
  <si>
    <t>Owner upto $20833</t>
    <phoneticPr fontId="1"/>
  </si>
  <si>
    <t>Upto $20833</t>
    <phoneticPr fontId="1"/>
  </si>
  <si>
    <t>$46154 max for 24 weeks/employee</t>
    <phoneticPr fontId="1"/>
  </si>
  <si>
    <t>Please prepare cancelled checks, invoices etc.</t>
    <phoneticPr fontId="1"/>
  </si>
  <si>
    <t>Please prepare the contract for rent.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</si>
</sst>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424242"/>
      <name val="Proxima-nova"/>
      <family val="2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5" xfId="0" applyNumberForma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 applyBorder="1">
      <alignment vertical="center"/>
    </xf>
    <xf numFmtId="6" fontId="4" fillId="2" borderId="6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329A-3108-4F22-83E4-60646B8A70B5}">
  <dimension ref="A1:U23"/>
  <sheetViews>
    <sheetView tabSelected="1" workbookViewId="0">
      <selection activeCell="E19" sqref="E19"/>
    </sheetView>
  </sheetViews>
  <sheetFormatPr defaultRowHeight="18.75"/>
  <cols>
    <col min="1" max="1" width="17.25" customWidth="1"/>
    <col min="2" max="2" width="52.625" customWidth="1"/>
    <col min="3" max="5" width="11" customWidth="1"/>
    <col min="6" max="6" width="16.375" bestFit="1" customWidth="1"/>
    <col min="7" max="7" width="35.75" bestFit="1" customWidth="1"/>
    <col min="8" max="8" width="13.625" bestFit="1" customWidth="1"/>
    <col min="9" max="9" width="16.75" bestFit="1" customWidth="1"/>
    <col min="10" max="12" width="10.25" bestFit="1" customWidth="1"/>
    <col min="14" max="14" width="10.25" bestFit="1" customWidth="1"/>
    <col min="16" max="16" width="10.25" bestFit="1" customWidth="1"/>
    <col min="18" max="18" width="10.25" bestFit="1" customWidth="1"/>
    <col min="20" max="20" width="10.25" bestFit="1" customWidth="1"/>
  </cols>
  <sheetData>
    <row r="1" spans="1:12" ht="19.5" thickBot="1">
      <c r="A1" t="s">
        <v>0</v>
      </c>
    </row>
    <row r="2" spans="1:12">
      <c r="A2" t="s">
        <v>1</v>
      </c>
      <c r="F2" s="2" t="s">
        <v>2</v>
      </c>
      <c r="G2" s="3"/>
      <c r="H2" s="3"/>
      <c r="I2" s="3"/>
      <c r="J2" s="3"/>
      <c r="K2" s="3"/>
      <c r="L2" s="4"/>
    </row>
    <row r="3" spans="1:12" ht="19.5" thickBot="1">
      <c r="F3" s="5" t="s">
        <v>25</v>
      </c>
      <c r="G3" s="6" t="s">
        <v>22</v>
      </c>
      <c r="H3" s="6" t="s">
        <v>29</v>
      </c>
      <c r="I3" s="6" t="s">
        <v>23</v>
      </c>
      <c r="J3" s="6" t="s">
        <v>24</v>
      </c>
      <c r="K3" s="6" t="s">
        <v>27</v>
      </c>
      <c r="L3" s="17" t="s">
        <v>26</v>
      </c>
    </row>
    <row r="4" spans="1:12">
      <c r="A4" s="2" t="s">
        <v>4</v>
      </c>
      <c r="B4" s="3"/>
      <c r="C4" s="4"/>
      <c r="F4" s="8">
        <v>43956</v>
      </c>
      <c r="G4" s="6">
        <v>2000</v>
      </c>
      <c r="H4" s="6">
        <v>10000</v>
      </c>
      <c r="I4" s="10">
        <v>500</v>
      </c>
      <c r="J4" s="10">
        <f>153.37+1.28</f>
        <v>154.65</v>
      </c>
      <c r="K4" s="10">
        <v>1000</v>
      </c>
      <c r="L4" s="17">
        <v>100</v>
      </c>
    </row>
    <row r="5" spans="1:12">
      <c r="A5" s="5" t="s">
        <v>5</v>
      </c>
      <c r="B5" s="6" t="s">
        <v>6</v>
      </c>
      <c r="C5" s="7">
        <f>G16+I16+J16+20833</f>
        <v>36760.9</v>
      </c>
      <c r="F5" s="8">
        <v>43971</v>
      </c>
      <c r="I5" s="6"/>
      <c r="J5" s="6"/>
      <c r="K5" s="6"/>
      <c r="L5" s="7"/>
    </row>
    <row r="6" spans="1:12">
      <c r="A6" s="5"/>
      <c r="B6" s="21" t="s">
        <v>30</v>
      </c>
      <c r="C6" s="7"/>
      <c r="F6" s="8">
        <v>43987</v>
      </c>
      <c r="G6" s="6">
        <v>2000</v>
      </c>
      <c r="H6" s="6">
        <v>10000</v>
      </c>
      <c r="I6" s="10">
        <v>500</v>
      </c>
      <c r="J6" s="10">
        <f>153.37+1.28</f>
        <v>154.65</v>
      </c>
      <c r="K6" s="10">
        <v>1000</v>
      </c>
      <c r="L6" s="7">
        <v>100</v>
      </c>
    </row>
    <row r="7" spans="1:12">
      <c r="A7" s="5" t="s">
        <v>7</v>
      </c>
      <c r="B7" s="6" t="s">
        <v>8</v>
      </c>
      <c r="C7" s="7"/>
      <c r="F7" s="8">
        <v>44002</v>
      </c>
      <c r="G7" s="6"/>
      <c r="H7" s="6"/>
      <c r="I7" s="6"/>
      <c r="J7" s="6"/>
      <c r="K7" s="6"/>
      <c r="L7" s="7"/>
    </row>
    <row r="8" spans="1:12">
      <c r="A8" s="5"/>
      <c r="B8" s="6"/>
      <c r="C8" s="7"/>
      <c r="F8" s="8">
        <v>44017</v>
      </c>
      <c r="G8" s="6">
        <v>2000</v>
      </c>
      <c r="H8" s="6">
        <v>10000</v>
      </c>
      <c r="I8" s="10">
        <v>500</v>
      </c>
      <c r="J8" s="10">
        <f>153.37+1.28</f>
        <v>154.65</v>
      </c>
      <c r="K8" s="10">
        <v>1000</v>
      </c>
      <c r="L8" s="7">
        <v>100</v>
      </c>
    </row>
    <row r="9" spans="1:12">
      <c r="A9" s="5" t="s">
        <v>9</v>
      </c>
      <c r="B9" s="6" t="s">
        <v>10</v>
      </c>
      <c r="C9" s="7">
        <f>K16</f>
        <v>6000</v>
      </c>
      <c r="F9" s="8">
        <v>44032</v>
      </c>
      <c r="G9" s="6"/>
      <c r="H9" s="6"/>
      <c r="I9" s="6"/>
      <c r="J9" s="6"/>
      <c r="K9" s="6"/>
      <c r="L9" s="7"/>
    </row>
    <row r="10" spans="1:12">
      <c r="A10" s="5"/>
      <c r="B10" s="6"/>
      <c r="C10" s="7"/>
      <c r="F10" s="8">
        <v>44048</v>
      </c>
      <c r="G10" s="6">
        <v>2000</v>
      </c>
      <c r="H10" s="6">
        <v>10000</v>
      </c>
      <c r="I10" s="10">
        <v>500</v>
      </c>
      <c r="J10" s="10">
        <f>153.37+1.28</f>
        <v>154.65</v>
      </c>
      <c r="K10" s="10">
        <v>1000</v>
      </c>
      <c r="L10" s="7">
        <v>100</v>
      </c>
    </row>
    <row r="11" spans="1:12">
      <c r="A11" s="5" t="s">
        <v>11</v>
      </c>
      <c r="B11" s="6" t="s">
        <v>12</v>
      </c>
      <c r="C11" s="7">
        <f>L16</f>
        <v>500</v>
      </c>
      <c r="F11" s="8">
        <v>44063</v>
      </c>
      <c r="G11" s="6"/>
      <c r="H11" s="6"/>
      <c r="I11" s="6"/>
      <c r="J11" s="6"/>
      <c r="K11" s="6"/>
      <c r="L11" s="7"/>
    </row>
    <row r="12" spans="1:12">
      <c r="A12" s="5"/>
      <c r="B12" s="6"/>
      <c r="C12" s="7"/>
      <c r="F12" s="8">
        <v>44079</v>
      </c>
      <c r="G12" s="9">
        <v>2000</v>
      </c>
      <c r="H12" s="9">
        <v>10000</v>
      </c>
      <c r="I12" s="9">
        <v>500</v>
      </c>
      <c r="J12" s="10">
        <f>153.37+1.28</f>
        <v>154.65</v>
      </c>
      <c r="K12" s="9">
        <v>1000</v>
      </c>
      <c r="L12" s="11">
        <v>100</v>
      </c>
    </row>
    <row r="13" spans="1:12">
      <c r="A13" s="5" t="s">
        <v>13</v>
      </c>
      <c r="B13" s="6"/>
      <c r="C13" s="7"/>
      <c r="F13" s="8">
        <v>44094</v>
      </c>
      <c r="G13" s="6"/>
      <c r="H13" s="6"/>
      <c r="I13" s="6"/>
      <c r="J13" s="6"/>
      <c r="K13" s="6"/>
      <c r="L13" s="7"/>
    </row>
    <row r="14" spans="1:12">
      <c r="A14" s="5" t="s">
        <v>14</v>
      </c>
      <c r="B14" s="6" t="s">
        <v>15</v>
      </c>
      <c r="C14" s="7">
        <f>SUM(C5:C13)</f>
        <v>43260.9</v>
      </c>
      <c r="F14" s="8">
        <v>44109</v>
      </c>
      <c r="G14" s="6">
        <v>2000</v>
      </c>
      <c r="H14" s="6">
        <v>10000</v>
      </c>
      <c r="I14" s="10">
        <v>500</v>
      </c>
      <c r="J14" s="10">
        <f>153.37+1.28</f>
        <v>154.65</v>
      </c>
      <c r="K14" s="10">
        <v>1000</v>
      </c>
      <c r="L14" s="7">
        <v>100</v>
      </c>
    </row>
    <row r="15" spans="1:12">
      <c r="A15" s="5"/>
      <c r="B15" s="6"/>
      <c r="C15" s="7"/>
      <c r="F15" s="8">
        <v>44124</v>
      </c>
      <c r="G15" s="6"/>
      <c r="H15" s="6"/>
      <c r="I15" s="6"/>
      <c r="J15" s="6"/>
      <c r="K15" s="6"/>
      <c r="L15" s="7"/>
    </row>
    <row r="16" spans="1:12">
      <c r="A16" s="5" t="s">
        <v>16</v>
      </c>
      <c r="B16" s="6" t="s">
        <v>3</v>
      </c>
      <c r="C16" s="7">
        <v>32000</v>
      </c>
      <c r="F16" s="12" t="s">
        <v>28</v>
      </c>
      <c r="G16" s="13">
        <f>SUM(G4:G15)</f>
        <v>12000</v>
      </c>
      <c r="H16" s="13">
        <f>SUM(H4:H15)</f>
        <v>60000</v>
      </c>
      <c r="I16" s="13">
        <f>SUM(I4:I15)</f>
        <v>3000</v>
      </c>
      <c r="J16" s="13">
        <f>SUM(J4:J15)</f>
        <v>927.9</v>
      </c>
      <c r="K16" s="13">
        <f>SUM(K4:K15)</f>
        <v>6000</v>
      </c>
      <c r="L16" s="14">
        <f>SUM(L5:L15)</f>
        <v>500</v>
      </c>
    </row>
    <row r="17" spans="1:21">
      <c r="A17" s="5"/>
      <c r="B17" s="6"/>
      <c r="C17" s="7"/>
      <c r="F17" s="15"/>
      <c r="G17" s="15" t="s">
        <v>5</v>
      </c>
      <c r="H17" s="15" t="s">
        <v>5</v>
      </c>
      <c r="I17" s="15" t="s">
        <v>5</v>
      </c>
      <c r="J17" s="15" t="s">
        <v>5</v>
      </c>
      <c r="K17" s="15" t="s">
        <v>9</v>
      </c>
      <c r="L17" s="15" t="s">
        <v>11</v>
      </c>
    </row>
    <row r="18" spans="1:21">
      <c r="A18" s="5" t="s">
        <v>17</v>
      </c>
      <c r="B18" s="6" t="s">
        <v>18</v>
      </c>
      <c r="C18" s="7">
        <f>C5/0.6</f>
        <v>61268.166666666672</v>
      </c>
      <c r="F18" s="15"/>
      <c r="G18" s="22" t="s">
        <v>32</v>
      </c>
      <c r="H18" s="16" t="s">
        <v>31</v>
      </c>
      <c r="I18" s="15"/>
      <c r="J18" s="15"/>
      <c r="K18" s="15"/>
      <c r="L18" s="15"/>
    </row>
    <row r="19" spans="1:21">
      <c r="A19" s="5"/>
      <c r="B19" s="6"/>
      <c r="C19" s="7"/>
      <c r="I19" s="23" t="s">
        <v>33</v>
      </c>
      <c r="J19" s="24"/>
      <c r="K19" s="24"/>
      <c r="L19" s="24"/>
    </row>
    <row r="20" spans="1:21">
      <c r="A20" s="5" t="s">
        <v>19</v>
      </c>
      <c r="B20" s="6"/>
      <c r="C20" s="7"/>
      <c r="I20" s="24" t="s">
        <v>34</v>
      </c>
      <c r="J20" s="24"/>
      <c r="K20" s="24"/>
      <c r="L20" s="24"/>
    </row>
    <row r="21" spans="1:21" ht="19.5" thickBot="1">
      <c r="A21" s="18" t="s">
        <v>20</v>
      </c>
      <c r="B21" s="19" t="s">
        <v>21</v>
      </c>
      <c r="C21" s="20">
        <v>32000</v>
      </c>
    </row>
    <row r="23" spans="1:21">
      <c r="M23" s="1"/>
      <c r="N23" s="1"/>
      <c r="O23" s="1"/>
      <c r="P23" s="1"/>
      <c r="Q23" s="1"/>
      <c r="R23" s="1"/>
      <c r="S23" s="1"/>
      <c r="T23" s="1"/>
      <c r="U23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Hisae Kato</dc:creator>
  <cp:lastModifiedBy>Hisae Kato</cp:lastModifiedBy>
  <dcterms:created xsi:type="dcterms:W3CDTF">2020-10-23T04:00:14Z</dcterms:created>
  <dcterms:modified xsi:type="dcterms:W3CDTF">2020-11-06T06:05:29Z</dcterms:modified>
</cp:coreProperties>
</file>